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915" activeTab="0"/>
  </bookViews>
  <sheets>
    <sheet name="01.01.2016" sheetId="1" r:id="rId1"/>
  </sheets>
  <definedNames>
    <definedName name="_xlnm.Print_Area" localSheetId="0">'01.01.2016'!$A$1:$J$33</definedName>
  </definedNames>
  <calcPr fullCalcOnLoad="1"/>
</workbook>
</file>

<file path=xl/sharedStrings.xml><?xml version="1.0" encoding="utf-8"?>
<sst xmlns="http://schemas.openxmlformats.org/spreadsheetml/2006/main" count="41" uniqueCount="37">
  <si>
    <t>Нормативна грошова оцінка</t>
  </si>
  <si>
    <t>земель сільськогосподарського призначення Черкаської області (за 1 га)</t>
  </si>
  <si>
    <t>№ з/п</t>
  </si>
  <si>
    <t>Назва районів та міст</t>
  </si>
  <si>
    <t>рілля</t>
  </si>
  <si>
    <t>багаторічні насадження</t>
  </si>
  <si>
    <t>сіножаті</t>
  </si>
  <si>
    <t>пасовища</t>
  </si>
  <si>
    <t xml:space="preserve">Городищенський </t>
  </si>
  <si>
    <t xml:space="preserve">Драбівський </t>
  </si>
  <si>
    <t xml:space="preserve">Жашківський </t>
  </si>
  <si>
    <t xml:space="preserve">Звенигородський </t>
  </si>
  <si>
    <t xml:space="preserve">Золотоніський </t>
  </si>
  <si>
    <t xml:space="preserve">Кам'янський </t>
  </si>
  <si>
    <t xml:space="preserve">Канівський </t>
  </si>
  <si>
    <t xml:space="preserve">Катеринопільський </t>
  </si>
  <si>
    <t xml:space="preserve">К-Шевченківський </t>
  </si>
  <si>
    <t xml:space="preserve">Лисянський </t>
  </si>
  <si>
    <t xml:space="preserve">Маньківський </t>
  </si>
  <si>
    <t xml:space="preserve">Монастирищенський </t>
  </si>
  <si>
    <t xml:space="preserve">Смілянський </t>
  </si>
  <si>
    <t xml:space="preserve">Тальнівський </t>
  </si>
  <si>
    <t>Уманський</t>
  </si>
  <si>
    <t xml:space="preserve">Христинівський </t>
  </si>
  <si>
    <t xml:space="preserve">Черкаський </t>
  </si>
  <si>
    <t xml:space="preserve">Чигиринський </t>
  </si>
  <si>
    <t xml:space="preserve">Чорнобаївський </t>
  </si>
  <si>
    <t xml:space="preserve">Шполянський </t>
  </si>
  <si>
    <t>м.Черкаси</t>
  </si>
  <si>
    <t>По області</t>
  </si>
  <si>
    <t>Відповідно постанови Кабінету Міністрів України від 31.10.2011 № 1185 з 01.01.2012 року до нормативної грошової оцінки ріллі застосовується коефіцієнт 1,756.</t>
  </si>
  <si>
    <t xml:space="preserve"> У 2002, 2003, 2004, 2006, 2010, 2011, 2012, 2013 роках нормативна грошова оцінка земель не індексувалась.</t>
  </si>
  <si>
    <t>коєфіцієнтів індексації: 1,703 за 1996 рік, 1,059 за 1997 рік, 1,006 за 1998 рік; 1,127 за 1999 рік; 1,182 за 2000 рік; 1,02 за 2001 рік; 1,035 за 2005 рік, 1,028 за 2007 рік,</t>
  </si>
  <si>
    <t xml:space="preserve">Станом на 01.01.2016 р.* </t>
  </si>
  <si>
    <t xml:space="preserve"> 1,152 за 2008 рік, 1,059 за 2009 рік, 1,249 за 2014 рік, 1,200 за 2015 рік.</t>
  </si>
  <si>
    <t xml:space="preserve">* Примітка : Кумулятивне значення коефіцієнта індексації нормативної грошової оцінки земель сільськогосподарського призначення з 1995 року станом на 1 січня 2016 року становить 4,796, який визначається як добуток          </t>
  </si>
  <si>
    <t xml:space="preserve">Станом на 01.07.1995 р. 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</si>
</sst>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Zeros="0" tabSelected="1" zoomScaleSheetLayoutView="100" zoomScalePageLayoutView="0" workbookViewId="0" topLeftCell="A1">
      <selection activeCell="G26" sqref="G26"/>
    </sheetView>
  </sheetViews>
  <sheetFormatPr defaultColWidth="8.875" defaultRowHeight="12.75"/>
  <cols>
    <col min="1" max="1" width="5.75390625" style="1" customWidth="1"/>
    <col min="2" max="2" width="28.25390625" style="1" customWidth="1"/>
    <col min="3" max="3" width="14.25390625" style="1" customWidth="1"/>
    <col min="4" max="4" width="17.25390625" style="1" customWidth="1"/>
    <col min="5" max="7" width="14.25390625" style="1" customWidth="1"/>
    <col min="8" max="8" width="16.875" style="1" customWidth="1"/>
    <col min="9" max="9" width="15.25390625" style="1" customWidth="1"/>
    <col min="10" max="10" width="15.375" style="1" customWidth="1"/>
    <col min="11" max="16384" width="8.875" style="1" customWidth="1"/>
  </cols>
  <sheetData>
    <row r="1" spans="1:10" ht="25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5.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4" spans="1:10" s="4" customFormat="1" ht="28.5" customHeight="1">
      <c r="A4" s="11" t="s">
        <v>2</v>
      </c>
      <c r="B4" s="11" t="s">
        <v>3</v>
      </c>
      <c r="C4" s="12" t="s">
        <v>36</v>
      </c>
      <c r="D4" s="12"/>
      <c r="E4" s="12"/>
      <c r="F4" s="12"/>
      <c r="G4" s="12" t="s">
        <v>33</v>
      </c>
      <c r="H4" s="12"/>
      <c r="I4" s="12"/>
      <c r="J4" s="12"/>
    </row>
    <row r="5" spans="1:10" s="4" customFormat="1" ht="42" customHeight="1">
      <c r="A5" s="11"/>
      <c r="B5" s="11"/>
      <c r="C5" s="3" t="s">
        <v>4</v>
      </c>
      <c r="D5" s="3" t="s">
        <v>5</v>
      </c>
      <c r="E5" s="3" t="s">
        <v>6</v>
      </c>
      <c r="F5" s="3" t="s">
        <v>7</v>
      </c>
      <c r="G5" s="3" t="s">
        <v>4</v>
      </c>
      <c r="H5" s="3" t="s">
        <v>5</v>
      </c>
      <c r="I5" s="3" t="s">
        <v>6</v>
      </c>
      <c r="J5" s="3" t="s">
        <v>7</v>
      </c>
    </row>
    <row r="6" spans="1:10" s="4" customFormat="1" ht="18.75">
      <c r="A6" s="3">
        <v>1</v>
      </c>
      <c r="B6" s="5" t="s">
        <v>8</v>
      </c>
      <c r="C6" s="9">
        <v>4438</v>
      </c>
      <c r="D6" s="9">
        <v>10809</v>
      </c>
      <c r="E6" s="9">
        <v>1794</v>
      </c>
      <c r="F6" s="9">
        <v>841</v>
      </c>
      <c r="G6" s="9">
        <f>C6*8.422</f>
        <v>37376.836</v>
      </c>
      <c r="H6" s="9">
        <f aca="true" t="shared" si="0" ref="H6:H25">D6*4.796</f>
        <v>51839.964</v>
      </c>
      <c r="I6" s="9">
        <f aca="true" t="shared" si="1" ref="I6:I25">E6*4.796</f>
        <v>8604.024000000001</v>
      </c>
      <c r="J6" s="9">
        <f aca="true" t="shared" si="2" ref="J6:J25">F6*4.796</f>
        <v>4033.436</v>
      </c>
    </row>
    <row r="7" spans="1:10" s="4" customFormat="1" ht="18.75">
      <c r="A7" s="3">
        <v>2</v>
      </c>
      <c r="B7" s="5" t="s">
        <v>9</v>
      </c>
      <c r="C7" s="9">
        <v>5358</v>
      </c>
      <c r="D7" s="9">
        <v>14848</v>
      </c>
      <c r="E7" s="9">
        <v>3986</v>
      </c>
      <c r="F7" s="9">
        <v>1069</v>
      </c>
      <c r="G7" s="9">
        <f>C7*8.422</f>
        <v>45125.076</v>
      </c>
      <c r="H7" s="9">
        <f t="shared" si="0"/>
        <v>71211.008</v>
      </c>
      <c r="I7" s="9">
        <f t="shared" si="1"/>
        <v>19116.856</v>
      </c>
      <c r="J7" s="9">
        <f t="shared" si="2"/>
        <v>5126.924</v>
      </c>
    </row>
    <row r="8" spans="1:10" s="4" customFormat="1" ht="18.75">
      <c r="A8" s="3">
        <v>3</v>
      </c>
      <c r="B8" s="5" t="s">
        <v>10</v>
      </c>
      <c r="C8" s="9">
        <v>5002</v>
      </c>
      <c r="D8" s="9">
        <v>7023</v>
      </c>
      <c r="E8" s="9">
        <v>1365</v>
      </c>
      <c r="F8" s="9">
        <v>883</v>
      </c>
      <c r="G8" s="9">
        <f>C8*8.422</f>
        <v>42126.844000000005</v>
      </c>
      <c r="H8" s="9">
        <f t="shared" si="0"/>
        <v>33682.308000000005</v>
      </c>
      <c r="I8" s="9">
        <f t="shared" si="1"/>
        <v>6546.54</v>
      </c>
      <c r="J8" s="9">
        <f t="shared" si="2"/>
        <v>4234.868</v>
      </c>
    </row>
    <row r="9" spans="1:10" s="4" customFormat="1" ht="18.75">
      <c r="A9" s="3">
        <v>4</v>
      </c>
      <c r="B9" s="5" t="s">
        <v>11</v>
      </c>
      <c r="C9" s="9">
        <v>4849</v>
      </c>
      <c r="D9" s="9">
        <v>14532</v>
      </c>
      <c r="E9" s="9">
        <v>1398</v>
      </c>
      <c r="F9" s="9">
        <v>843</v>
      </c>
      <c r="G9" s="9">
        <f>C9*8.422</f>
        <v>40838.278000000006</v>
      </c>
      <c r="H9" s="9">
        <f t="shared" si="0"/>
        <v>69695.47200000001</v>
      </c>
      <c r="I9" s="9">
        <f t="shared" si="1"/>
        <v>6704.808</v>
      </c>
      <c r="J9" s="9">
        <f t="shared" si="2"/>
        <v>4043.0280000000002</v>
      </c>
    </row>
    <row r="10" spans="1:10" s="4" customFormat="1" ht="18.75">
      <c r="A10" s="3">
        <v>5</v>
      </c>
      <c r="B10" s="5" t="s">
        <v>12</v>
      </c>
      <c r="C10" s="9">
        <v>5139</v>
      </c>
      <c r="D10" s="9">
        <v>14964</v>
      </c>
      <c r="E10" s="9">
        <v>3608</v>
      </c>
      <c r="F10" s="9">
        <v>1091</v>
      </c>
      <c r="G10" s="9">
        <f>C10*8.422</f>
        <v>43280.658</v>
      </c>
      <c r="H10" s="9">
        <f t="shared" si="0"/>
        <v>71767.344</v>
      </c>
      <c r="I10" s="9">
        <f t="shared" si="1"/>
        <v>17303.968</v>
      </c>
      <c r="J10" s="9">
        <f t="shared" si="2"/>
        <v>5232.436000000001</v>
      </c>
    </row>
    <row r="11" spans="1:10" s="4" customFormat="1" ht="18.75">
      <c r="A11" s="3">
        <v>6</v>
      </c>
      <c r="B11" s="5" t="s">
        <v>13</v>
      </c>
      <c r="C11" s="9">
        <v>4645</v>
      </c>
      <c r="D11" s="9">
        <v>5646</v>
      </c>
      <c r="E11" s="9">
        <v>1123</v>
      </c>
      <c r="F11" s="9">
        <v>879</v>
      </c>
      <c r="G11" s="9">
        <f>C11*8.422</f>
        <v>39120.19</v>
      </c>
      <c r="H11" s="9">
        <f t="shared" si="0"/>
        <v>27078.216</v>
      </c>
      <c r="I11" s="9">
        <f t="shared" si="1"/>
        <v>5385.908</v>
      </c>
      <c r="J11" s="9">
        <f t="shared" si="2"/>
        <v>4215.684</v>
      </c>
    </row>
    <row r="12" spans="1:10" s="4" customFormat="1" ht="18.75">
      <c r="A12" s="3">
        <v>7</v>
      </c>
      <c r="B12" s="5" t="s">
        <v>14</v>
      </c>
      <c r="C12" s="9">
        <v>3743</v>
      </c>
      <c r="D12" s="9">
        <v>18879</v>
      </c>
      <c r="E12" s="9">
        <v>1479</v>
      </c>
      <c r="F12" s="9">
        <v>903</v>
      </c>
      <c r="G12" s="9">
        <f>C12*8.422</f>
        <v>31523.546000000002</v>
      </c>
      <c r="H12" s="9">
        <f t="shared" si="0"/>
        <v>90543.68400000001</v>
      </c>
      <c r="I12" s="9">
        <f t="shared" si="1"/>
        <v>7093.284000000001</v>
      </c>
      <c r="J12" s="9">
        <f t="shared" si="2"/>
        <v>4330.7880000000005</v>
      </c>
    </row>
    <row r="13" spans="1:10" s="4" customFormat="1" ht="18.75">
      <c r="A13" s="3">
        <v>8</v>
      </c>
      <c r="B13" s="5" t="s">
        <v>15</v>
      </c>
      <c r="C13" s="9">
        <v>4682</v>
      </c>
      <c r="D13" s="9">
        <v>4679</v>
      </c>
      <c r="E13" s="9">
        <v>1387</v>
      </c>
      <c r="F13" s="9">
        <v>854</v>
      </c>
      <c r="G13" s="9">
        <f>C13*8.422</f>
        <v>39431.804000000004</v>
      </c>
      <c r="H13" s="9">
        <f t="shared" si="0"/>
        <v>22440.484</v>
      </c>
      <c r="I13" s="9">
        <f t="shared" si="1"/>
        <v>6652.052000000001</v>
      </c>
      <c r="J13" s="9">
        <f t="shared" si="2"/>
        <v>4095.784</v>
      </c>
    </row>
    <row r="14" spans="1:10" s="4" customFormat="1" ht="18.75">
      <c r="A14" s="3">
        <v>9</v>
      </c>
      <c r="B14" s="5" t="s">
        <v>16</v>
      </c>
      <c r="C14" s="9">
        <v>4280</v>
      </c>
      <c r="D14" s="9">
        <v>6792</v>
      </c>
      <c r="E14" s="9">
        <v>1739</v>
      </c>
      <c r="F14" s="9">
        <v>905</v>
      </c>
      <c r="G14" s="9">
        <f>C14*8.422</f>
        <v>36046.16</v>
      </c>
      <c r="H14" s="9">
        <f t="shared" si="0"/>
        <v>32574.432</v>
      </c>
      <c r="I14" s="9">
        <f t="shared" si="1"/>
        <v>8340.244</v>
      </c>
      <c r="J14" s="9">
        <f t="shared" si="2"/>
        <v>4340.38</v>
      </c>
    </row>
    <row r="15" spans="1:10" s="4" customFormat="1" ht="18.75">
      <c r="A15" s="3">
        <v>10</v>
      </c>
      <c r="B15" s="5" t="s">
        <v>17</v>
      </c>
      <c r="C15" s="9">
        <v>4528</v>
      </c>
      <c r="D15" s="9">
        <v>5792</v>
      </c>
      <c r="E15" s="9">
        <v>1474</v>
      </c>
      <c r="F15" s="9">
        <v>844</v>
      </c>
      <c r="G15" s="9">
        <f>C15*8.422</f>
        <v>38134.816000000006</v>
      </c>
      <c r="H15" s="9">
        <f t="shared" si="0"/>
        <v>27778.432</v>
      </c>
      <c r="I15" s="9">
        <f t="shared" si="1"/>
        <v>7069.304</v>
      </c>
      <c r="J15" s="9">
        <f t="shared" si="2"/>
        <v>4047.824</v>
      </c>
    </row>
    <row r="16" spans="1:10" s="4" customFormat="1" ht="18.75">
      <c r="A16" s="3">
        <v>11</v>
      </c>
      <c r="B16" s="5" t="s">
        <v>18</v>
      </c>
      <c r="C16" s="9">
        <v>4539</v>
      </c>
      <c r="D16" s="9">
        <v>4517</v>
      </c>
      <c r="E16" s="9">
        <v>981</v>
      </c>
      <c r="F16" s="9">
        <v>849</v>
      </c>
      <c r="G16" s="9">
        <f>C16*8.422</f>
        <v>38227.458000000006</v>
      </c>
      <c r="H16" s="9">
        <f t="shared" si="0"/>
        <v>21663.532000000003</v>
      </c>
      <c r="I16" s="9">
        <f t="shared" si="1"/>
        <v>4704.876</v>
      </c>
      <c r="J16" s="9">
        <f t="shared" si="2"/>
        <v>4071.804</v>
      </c>
    </row>
    <row r="17" spans="1:10" s="4" customFormat="1" ht="18.75">
      <c r="A17" s="3">
        <v>12</v>
      </c>
      <c r="B17" s="5" t="s">
        <v>19</v>
      </c>
      <c r="C17" s="9">
        <v>4595</v>
      </c>
      <c r="D17" s="9">
        <v>19164</v>
      </c>
      <c r="E17" s="9">
        <v>997</v>
      </c>
      <c r="F17" s="9">
        <v>863</v>
      </c>
      <c r="G17" s="9">
        <f>C17*8.422</f>
        <v>38699.090000000004</v>
      </c>
      <c r="H17" s="9">
        <f t="shared" si="0"/>
        <v>91910.54400000001</v>
      </c>
      <c r="I17" s="9">
        <f t="shared" si="1"/>
        <v>4781.612</v>
      </c>
      <c r="J17" s="9">
        <f t="shared" si="2"/>
        <v>4138.948</v>
      </c>
    </row>
    <row r="18" spans="1:10" s="4" customFormat="1" ht="18.75">
      <c r="A18" s="3">
        <v>13</v>
      </c>
      <c r="B18" s="5" t="s">
        <v>20</v>
      </c>
      <c r="C18" s="9">
        <v>4228</v>
      </c>
      <c r="D18" s="9">
        <v>5234</v>
      </c>
      <c r="E18" s="9">
        <v>1238</v>
      </c>
      <c r="F18" s="9">
        <v>877</v>
      </c>
      <c r="G18" s="9">
        <f>C18*8.422</f>
        <v>35608.216</v>
      </c>
      <c r="H18" s="9">
        <f t="shared" si="0"/>
        <v>25102.264000000003</v>
      </c>
      <c r="I18" s="9">
        <f t="shared" si="1"/>
        <v>5937.448</v>
      </c>
      <c r="J18" s="9">
        <f t="shared" si="2"/>
        <v>4206.092000000001</v>
      </c>
    </row>
    <row r="19" spans="1:10" s="4" customFormat="1" ht="18.75">
      <c r="A19" s="3">
        <v>14</v>
      </c>
      <c r="B19" s="5" t="s">
        <v>21</v>
      </c>
      <c r="C19" s="9">
        <v>4797</v>
      </c>
      <c r="D19" s="9">
        <v>14084</v>
      </c>
      <c r="E19" s="9">
        <v>1190</v>
      </c>
      <c r="F19" s="9">
        <v>879</v>
      </c>
      <c r="G19" s="9">
        <f>C19*8.422</f>
        <v>40400.334</v>
      </c>
      <c r="H19" s="9">
        <f t="shared" si="0"/>
        <v>67546.864</v>
      </c>
      <c r="I19" s="9">
        <f t="shared" si="1"/>
        <v>5707.240000000001</v>
      </c>
      <c r="J19" s="9">
        <f t="shared" si="2"/>
        <v>4215.684</v>
      </c>
    </row>
    <row r="20" spans="1:10" s="4" customFormat="1" ht="18.75">
      <c r="A20" s="3">
        <v>15</v>
      </c>
      <c r="B20" s="5" t="s">
        <v>22</v>
      </c>
      <c r="C20" s="9">
        <v>4595</v>
      </c>
      <c r="D20" s="9">
        <v>23238</v>
      </c>
      <c r="E20" s="9">
        <v>1040</v>
      </c>
      <c r="F20" s="9">
        <v>870</v>
      </c>
      <c r="G20" s="9">
        <f>C20*8.422</f>
        <v>38699.090000000004</v>
      </c>
      <c r="H20" s="9">
        <f t="shared" si="0"/>
        <v>111449.448</v>
      </c>
      <c r="I20" s="9">
        <f t="shared" si="1"/>
        <v>4987.84</v>
      </c>
      <c r="J20" s="9">
        <f t="shared" si="2"/>
        <v>4172.52</v>
      </c>
    </row>
    <row r="21" spans="1:10" s="4" customFormat="1" ht="18.75">
      <c r="A21" s="3">
        <v>16</v>
      </c>
      <c r="B21" s="5" t="s">
        <v>23</v>
      </c>
      <c r="C21" s="9">
        <v>4863</v>
      </c>
      <c r="D21" s="9">
        <v>6975</v>
      </c>
      <c r="E21" s="9">
        <v>940</v>
      </c>
      <c r="F21" s="9">
        <v>834</v>
      </c>
      <c r="G21" s="9">
        <f>C21*8.422</f>
        <v>40956.186</v>
      </c>
      <c r="H21" s="9">
        <f t="shared" si="0"/>
        <v>33452.1</v>
      </c>
      <c r="I21" s="9">
        <f t="shared" si="1"/>
        <v>4508.240000000001</v>
      </c>
      <c r="J21" s="9">
        <f t="shared" si="2"/>
        <v>3999.864</v>
      </c>
    </row>
    <row r="22" spans="1:10" s="4" customFormat="1" ht="18.75">
      <c r="A22" s="3">
        <v>17</v>
      </c>
      <c r="B22" s="5" t="s">
        <v>24</v>
      </c>
      <c r="C22" s="9">
        <v>4401</v>
      </c>
      <c r="D22" s="9">
        <v>16624</v>
      </c>
      <c r="E22" s="9">
        <v>2354</v>
      </c>
      <c r="F22" s="9">
        <v>1047</v>
      </c>
      <c r="G22" s="9">
        <f>C22*8.422</f>
        <v>37065.222</v>
      </c>
      <c r="H22" s="9">
        <f t="shared" si="0"/>
        <v>79728.704</v>
      </c>
      <c r="I22" s="9">
        <f t="shared" si="1"/>
        <v>11289.784000000001</v>
      </c>
      <c r="J22" s="9">
        <f t="shared" si="2"/>
        <v>5021.412</v>
      </c>
    </row>
    <row r="23" spans="1:10" s="4" customFormat="1" ht="18.75">
      <c r="A23" s="3">
        <v>18</v>
      </c>
      <c r="B23" s="5" t="s">
        <v>25</v>
      </c>
      <c r="C23" s="9">
        <v>3629</v>
      </c>
      <c r="D23" s="9">
        <v>15765</v>
      </c>
      <c r="E23" s="9">
        <v>3514</v>
      </c>
      <c r="F23" s="9">
        <v>840</v>
      </c>
      <c r="G23" s="9">
        <f>C23*8.422</f>
        <v>30563.438000000002</v>
      </c>
      <c r="H23" s="9">
        <f t="shared" si="0"/>
        <v>75608.94</v>
      </c>
      <c r="I23" s="9">
        <f t="shared" si="1"/>
        <v>16853.144</v>
      </c>
      <c r="J23" s="9">
        <f t="shared" si="2"/>
        <v>4028.6400000000003</v>
      </c>
    </row>
    <row r="24" spans="1:10" s="4" customFormat="1" ht="18.75">
      <c r="A24" s="3">
        <v>19</v>
      </c>
      <c r="B24" s="5" t="s">
        <v>26</v>
      </c>
      <c r="C24" s="9">
        <v>5618</v>
      </c>
      <c r="D24" s="9">
        <v>7245</v>
      </c>
      <c r="E24" s="9">
        <v>2632</v>
      </c>
      <c r="F24" s="9">
        <v>991</v>
      </c>
      <c r="G24" s="9">
        <f>C24*8.422</f>
        <v>47314.796</v>
      </c>
      <c r="H24" s="9">
        <f t="shared" si="0"/>
        <v>34747.020000000004</v>
      </c>
      <c r="I24" s="9">
        <f t="shared" si="1"/>
        <v>12623.072</v>
      </c>
      <c r="J24" s="9">
        <f t="shared" si="2"/>
        <v>4752.836</v>
      </c>
    </row>
    <row r="25" spans="1:10" s="4" customFormat="1" ht="18.75">
      <c r="A25" s="3">
        <v>20</v>
      </c>
      <c r="B25" s="5" t="s">
        <v>27</v>
      </c>
      <c r="C25" s="9">
        <v>4617</v>
      </c>
      <c r="D25" s="9">
        <v>5561</v>
      </c>
      <c r="E25" s="9">
        <v>1235</v>
      </c>
      <c r="F25" s="9">
        <v>851</v>
      </c>
      <c r="G25" s="9">
        <f>C25*8.422</f>
        <v>38884.374</v>
      </c>
      <c r="H25" s="9">
        <f t="shared" si="0"/>
        <v>26670.556</v>
      </c>
      <c r="I25" s="9">
        <f t="shared" si="1"/>
        <v>5923.06</v>
      </c>
      <c r="J25" s="9">
        <f t="shared" si="2"/>
        <v>4081.396</v>
      </c>
    </row>
    <row r="26" spans="1:10" s="4" customFormat="1" ht="18.75">
      <c r="A26" s="3">
        <v>21</v>
      </c>
      <c r="B26" s="6" t="s">
        <v>28</v>
      </c>
      <c r="C26" s="9">
        <v>5416</v>
      </c>
      <c r="D26" s="9"/>
      <c r="E26" s="9">
        <v>800</v>
      </c>
      <c r="F26" s="9"/>
      <c r="G26" s="9">
        <f>C26*8.422</f>
        <v>45613.552</v>
      </c>
      <c r="H26" s="9">
        <f>D26*3.2</f>
        <v>0</v>
      </c>
      <c r="I26" s="9">
        <f>E26*4.796</f>
        <v>3836.8</v>
      </c>
      <c r="J26" s="9">
        <f>F26*3.2</f>
        <v>0</v>
      </c>
    </row>
    <row r="27" spans="1:10" s="7" customFormat="1" ht="23.25">
      <c r="A27" s="14" t="s">
        <v>29</v>
      </c>
      <c r="B27" s="15"/>
      <c r="C27" s="8">
        <v>4727</v>
      </c>
      <c r="D27" s="8">
        <v>12763</v>
      </c>
      <c r="E27" s="8">
        <v>2196</v>
      </c>
      <c r="F27" s="8">
        <v>915</v>
      </c>
      <c r="G27" s="8">
        <f>C27*8.422</f>
        <v>39810.794</v>
      </c>
      <c r="H27" s="8">
        <f>D27*4.796</f>
        <v>61211.348000000005</v>
      </c>
      <c r="I27" s="8">
        <f>E27*4.796</f>
        <v>10532.016000000001</v>
      </c>
      <c r="J27" s="8">
        <f>F27*4.796</f>
        <v>4388.34</v>
      </c>
    </row>
    <row r="29" spans="2:10" ht="25.5" customHeight="1">
      <c r="B29" s="13" t="s">
        <v>35</v>
      </c>
      <c r="C29" s="13"/>
      <c r="D29" s="13"/>
      <c r="E29" s="13"/>
      <c r="F29" s="13"/>
      <c r="G29" s="13"/>
      <c r="H29" s="13"/>
      <c r="I29" s="13"/>
      <c r="J29" s="13"/>
    </row>
    <row r="30" spans="2:10" ht="12.75">
      <c r="B30" s="16" t="s">
        <v>32</v>
      </c>
      <c r="C30" s="16"/>
      <c r="D30" s="16"/>
      <c r="E30" s="16"/>
      <c r="F30" s="16"/>
      <c r="G30" s="16"/>
      <c r="H30" s="16"/>
      <c r="I30" s="16"/>
      <c r="J30" s="16"/>
    </row>
    <row r="31" spans="2:10" ht="12.75">
      <c r="B31" s="18" t="s">
        <v>34</v>
      </c>
      <c r="C31" s="18"/>
      <c r="D31" s="18"/>
      <c r="E31" s="18"/>
      <c r="F31" s="18"/>
      <c r="G31" s="18"/>
      <c r="H31" s="18"/>
      <c r="I31" s="18"/>
      <c r="J31" s="18"/>
    </row>
    <row r="32" spans="2:10" ht="12.75">
      <c r="B32" s="17" t="s">
        <v>31</v>
      </c>
      <c r="C32" s="17"/>
      <c r="D32" s="17"/>
      <c r="E32" s="17"/>
      <c r="F32" s="17"/>
      <c r="G32" s="17"/>
      <c r="H32" s="17"/>
      <c r="I32" s="17"/>
      <c r="J32" s="17"/>
    </row>
    <row r="33" spans="2:10" ht="12.75" customHeight="1">
      <c r="B33" s="17" t="s">
        <v>30</v>
      </c>
      <c r="C33" s="17"/>
      <c r="D33" s="17"/>
      <c r="E33" s="17"/>
      <c r="F33" s="17"/>
      <c r="G33" s="17"/>
      <c r="H33" s="17"/>
      <c r="I33" s="17"/>
      <c r="J33" s="17"/>
    </row>
    <row r="34" spans="2:10" ht="12.75" customHeight="1">
      <c r="B34" s="17"/>
      <c r="C34" s="17"/>
      <c r="D34" s="17"/>
      <c r="E34" s="17"/>
      <c r="F34" s="17"/>
      <c r="G34" s="17"/>
      <c r="H34" s="17"/>
      <c r="I34" s="17"/>
      <c r="J34" s="17"/>
    </row>
    <row r="37" ht="12.75">
      <c r="D37" s="2"/>
    </row>
  </sheetData>
  <sheetProtection/>
  <mergeCells count="13">
    <mergeCell ref="B32:J32"/>
    <mergeCell ref="B34:J34"/>
    <mergeCell ref="B31:J31"/>
    <mergeCell ref="B33:J33"/>
    <mergeCell ref="B29:J29"/>
    <mergeCell ref="G4:J4"/>
    <mergeCell ref="A27:B27"/>
    <mergeCell ref="B30:J30"/>
    <mergeCell ref="A1:J1"/>
    <mergeCell ref="A2:J2"/>
    <mergeCell ref="A4:A5"/>
    <mergeCell ref="B4:B5"/>
    <mergeCell ref="C4:F4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landscape" paperSize="9" scale="84" r:id="rId1"/>
  <headerFooter alignWithMargins="0">
    <oddHeader>&amp;RДодаток</oddHeader>
    <oddFooter>&amp;R&amp;"Times New Roman,курсив"&amp;7&amp;Z&amp;F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Pazynych2</cp:lastModifiedBy>
  <cp:lastPrinted>2016-01-13T09:16:52Z</cp:lastPrinted>
  <dcterms:created xsi:type="dcterms:W3CDTF">2010-01-20T12:08:55Z</dcterms:created>
  <dcterms:modified xsi:type="dcterms:W3CDTF">2016-01-13T09:20:54Z</dcterms:modified>
  <cp:category/>
  <cp:version/>
  <cp:contentType/>
  <cp:contentStatus/>
</cp:coreProperties>
</file>